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001DD9B8-11C9-4F0B-B145-2E0C17F00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 2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6" l="1"/>
  <c r="K13" i="16"/>
  <c r="K12" i="16"/>
  <c r="K11" i="16"/>
  <c r="P11" i="16" s="1"/>
  <c r="M10" i="16"/>
  <c r="K10" i="16"/>
  <c r="K9" i="16"/>
  <c r="P9" i="16" s="1"/>
  <c r="M8" i="16"/>
  <c r="K8" i="16"/>
  <c r="J12" i="16"/>
  <c r="N12" i="16" s="1"/>
  <c r="D12" i="16" s="1"/>
  <c r="J13" i="16"/>
  <c r="J11" i="16"/>
  <c r="J10" i="16"/>
  <c r="J9" i="16"/>
  <c r="N9" i="16" s="1"/>
  <c r="D9" i="16" s="1"/>
  <c r="J8" i="16"/>
  <c r="P12" i="16"/>
  <c r="P8" i="16" l="1"/>
  <c r="L10" i="16"/>
  <c r="P13" i="16"/>
  <c r="L8" i="16"/>
  <c r="C8" i="16" s="1"/>
  <c r="L12" i="16"/>
  <c r="C12" i="16" s="1"/>
  <c r="N13" i="16"/>
  <c r="N11" i="16"/>
  <c r="D11" i="16" s="1"/>
  <c r="N10" i="16"/>
  <c r="D10" i="16" s="1"/>
  <c r="L9" i="16"/>
  <c r="C9" i="16" s="1"/>
  <c r="C10" i="16"/>
  <c r="L11" i="16"/>
  <c r="P10" i="16"/>
  <c r="N8" i="16"/>
  <c r="D8" i="16" s="1"/>
  <c r="L13" i="16"/>
  <c r="O10" i="16" l="1"/>
  <c r="O12" i="16"/>
  <c r="O9" i="16"/>
  <c r="O11" i="16"/>
  <c r="C11" i="16"/>
  <c r="O13" i="16"/>
  <c r="C13" i="16"/>
  <c r="O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L13" authorId="0" shapeId="0" xr:uid="{D8B01A2B-F565-4189-AC23-FFC410E279DE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<sst xmlns="http://schemas.openxmlformats.org/spreadsheetml/2006/main" count="29" uniqueCount="22">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</sst>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78A2-B2D2-4B0D-9725-850CEEA73CF5}">
  <dimension ref="A1:Q38"/>
  <sheetViews>
    <sheetView tabSelected="1" topLeftCell="A22" workbookViewId="0">
      <selection activeCell="A38" sqref="A38:E38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  <col min="18" max="18" width="9.140625" customWidth="1"/>
  </cols>
  <sheetData>
    <row r="1" spans="1:16" ht="19.5" x14ac:dyDescent="0.25">
      <c r="A1" s="34" t="s">
        <v>21</v>
      </c>
      <c r="B1" s="35"/>
      <c r="C1" s="35"/>
      <c r="D1" s="35"/>
      <c r="E1" s="23"/>
      <c r="F1" s="23"/>
      <c r="G1" s="23"/>
    </row>
    <row r="2" spans="1:16" ht="19.5" x14ac:dyDescent="0.25">
      <c r="A2" s="23"/>
      <c r="B2" s="23"/>
      <c r="C2" s="23"/>
      <c r="D2" s="23"/>
      <c r="E2" s="23"/>
      <c r="F2" s="23"/>
      <c r="G2" s="23"/>
    </row>
    <row r="3" spans="1:16" ht="15.75" x14ac:dyDescent="0.25">
      <c r="A3" s="36" t="s">
        <v>0</v>
      </c>
      <c r="B3" s="35"/>
      <c r="C3" s="35"/>
      <c r="D3" s="35"/>
      <c r="E3" s="25"/>
      <c r="F3" s="25"/>
      <c r="G3" s="25"/>
    </row>
    <row r="6" spans="1:16" ht="19.5" x14ac:dyDescent="0.3">
      <c r="A6" s="37"/>
      <c r="B6" s="37"/>
      <c r="C6" s="37"/>
      <c r="D6" s="37"/>
      <c r="H6" s="38" t="s">
        <v>1</v>
      </c>
      <c r="I6" s="38" t="s">
        <v>2</v>
      </c>
      <c r="J6" s="38" t="s">
        <v>3</v>
      </c>
      <c r="K6" s="27" t="s">
        <v>4</v>
      </c>
      <c r="L6" s="28"/>
      <c r="M6" s="27" t="s">
        <v>5</v>
      </c>
      <c r="N6" s="28"/>
      <c r="O6" s="29" t="s">
        <v>6</v>
      </c>
      <c r="P6" s="30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9"/>
      <c r="I7" s="39"/>
      <c r="J7" s="39"/>
      <c r="K7" s="18" t="s">
        <v>11</v>
      </c>
      <c r="L7" s="18" t="s">
        <v>12</v>
      </c>
      <c r="M7" s="18" t="s">
        <v>13</v>
      </c>
      <c r="N7" s="18" t="s">
        <v>12</v>
      </c>
      <c r="O7" s="31"/>
      <c r="P7" s="32"/>
    </row>
    <row r="8" spans="1:16" s="7" customFormat="1" x14ac:dyDescent="0.25">
      <c r="A8" s="3" t="s">
        <v>14</v>
      </c>
      <c r="B8" s="4">
        <v>3</v>
      </c>
      <c r="C8" s="5">
        <f>L8</f>
        <v>0.70714285714285707</v>
      </c>
      <c r="D8" s="5">
        <f>N8</f>
        <v>0.29365079365079366</v>
      </c>
      <c r="E8" s="6"/>
      <c r="H8" s="8" t="s">
        <v>14</v>
      </c>
      <c r="I8" s="4">
        <v>3</v>
      </c>
      <c r="J8" s="9">
        <f>3*8*21</f>
        <v>504</v>
      </c>
      <c r="K8" s="10">
        <f>3.4+34+59.4+5.1+20+140.04+1.56+3.4+0.24+16+73.26</f>
        <v>356.4</v>
      </c>
      <c r="L8" s="22">
        <f>K8/J8</f>
        <v>0.70714285714285707</v>
      </c>
      <c r="M8" s="10">
        <f>72+2.3+1.2+72+0.5</f>
        <v>148</v>
      </c>
      <c r="N8" s="22">
        <f>+M8/J8</f>
        <v>0.29365079365079366</v>
      </c>
      <c r="O8" s="12">
        <f t="shared" ref="O8" si="0">+L8+N8</f>
        <v>1.0007936507936508</v>
      </c>
      <c r="P8" s="9">
        <f t="shared" ref="P8" si="1">+K8+M8</f>
        <v>504.4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0.97738095238095235</v>
      </c>
      <c r="D9" s="5">
        <f t="shared" ref="D9:D11" si="3">N9</f>
        <v>1.7857142857142856E-2</v>
      </c>
      <c r="E9" s="6"/>
      <c r="H9" s="3" t="s">
        <v>15</v>
      </c>
      <c r="I9" s="4">
        <v>1</v>
      </c>
      <c r="J9" s="9">
        <f>8*1*21</f>
        <v>168</v>
      </c>
      <c r="K9" s="10">
        <f>0.56+4.2+32+127.44</f>
        <v>164.2</v>
      </c>
      <c r="L9" s="11">
        <f>K9/J9</f>
        <v>0.97738095238095235</v>
      </c>
      <c r="M9" s="10">
        <v>3</v>
      </c>
      <c r="N9" s="11">
        <f>+M9/J9</f>
        <v>1.7857142857142856E-2</v>
      </c>
      <c r="O9" s="12">
        <f>L9+N9</f>
        <v>0.99523809523809526</v>
      </c>
      <c r="P9" s="10">
        <f>K9+M9</f>
        <v>167.2</v>
      </c>
    </row>
    <row r="10" spans="1:16" s="7" customFormat="1" x14ac:dyDescent="0.25">
      <c r="A10" s="13" t="s">
        <v>16</v>
      </c>
      <c r="B10" s="9">
        <v>3</v>
      </c>
      <c r="C10" s="5">
        <f t="shared" si="2"/>
        <v>0.9200396825396826</v>
      </c>
      <c r="D10" s="5">
        <f>N10</f>
        <v>7.6785714285714277E-2</v>
      </c>
      <c r="E10" s="6"/>
      <c r="H10" s="13" t="s">
        <v>16</v>
      </c>
      <c r="I10" s="9">
        <v>3</v>
      </c>
      <c r="J10" s="9">
        <f>8*3*21</f>
        <v>504</v>
      </c>
      <c r="K10" s="10">
        <f>4.3+0.42+20+121.18+4+49+98.3+4.1+32+118.17+12.23</f>
        <v>463.70000000000005</v>
      </c>
      <c r="L10" s="11">
        <f t="shared" ref="L10:L13" si="4">+K10/J10</f>
        <v>0.9200396825396826</v>
      </c>
      <c r="M10" s="10">
        <f>16+5.3+16+0.3+1.1</f>
        <v>38.699999999999996</v>
      </c>
      <c r="N10" s="11">
        <f>+M10/J10</f>
        <v>7.6785714285714277E-2</v>
      </c>
      <c r="O10" s="12">
        <f t="shared" ref="O10:O13" si="5">+L10+N10</f>
        <v>0.99682539682539684</v>
      </c>
      <c r="P10" s="9">
        <f t="shared" ref="P10:P13" si="6">+K10+M10</f>
        <v>502.40000000000003</v>
      </c>
    </row>
    <row r="11" spans="1:16" s="7" customFormat="1" x14ac:dyDescent="0.25">
      <c r="A11" s="13" t="s">
        <v>17</v>
      </c>
      <c r="B11" s="9">
        <v>1</v>
      </c>
      <c r="C11" s="5">
        <f>L11</f>
        <v>0.56904761904761902</v>
      </c>
      <c r="D11" s="5">
        <f t="shared" si="3"/>
        <v>0.42857142857142855</v>
      </c>
      <c r="E11" s="6"/>
      <c r="H11" s="13" t="s">
        <v>17</v>
      </c>
      <c r="I11" s="9">
        <v>1</v>
      </c>
      <c r="J11" s="9">
        <f>8*1*21</f>
        <v>168</v>
      </c>
      <c r="K11" s="10">
        <f>4.1+75.5+16</f>
        <v>95.6</v>
      </c>
      <c r="L11" s="11">
        <f t="shared" si="4"/>
        <v>0.56904761904761902</v>
      </c>
      <c r="M11" s="10">
        <v>72</v>
      </c>
      <c r="N11" s="11">
        <f t="shared" ref="N11:N13" si="7">+M11/J11</f>
        <v>0.42857142857142855</v>
      </c>
      <c r="O11" s="12">
        <f t="shared" si="5"/>
        <v>0.99761904761904763</v>
      </c>
      <c r="P11" s="9">
        <f t="shared" si="6"/>
        <v>167.6</v>
      </c>
    </row>
    <row r="12" spans="1:16" x14ac:dyDescent="0.25">
      <c r="A12" s="15" t="s">
        <v>19</v>
      </c>
      <c r="B12" s="9">
        <v>1</v>
      </c>
      <c r="C12" s="16">
        <f>L12</f>
        <v>1</v>
      </c>
      <c r="D12" s="16">
        <f>N12</f>
        <v>0</v>
      </c>
      <c r="H12" s="15" t="s">
        <v>19</v>
      </c>
      <c r="I12" s="19">
        <v>1</v>
      </c>
      <c r="J12" s="9">
        <f>9*8</f>
        <v>72</v>
      </c>
      <c r="K12" s="10">
        <f>40+32</f>
        <v>72</v>
      </c>
      <c r="L12" s="11">
        <f t="shared" si="4"/>
        <v>1</v>
      </c>
      <c r="M12" s="10">
        <v>0</v>
      </c>
      <c r="N12" s="11">
        <f t="shared" si="7"/>
        <v>0</v>
      </c>
      <c r="O12" s="12">
        <f t="shared" si="5"/>
        <v>1</v>
      </c>
      <c r="P12" s="9">
        <f t="shared" si="6"/>
        <v>72</v>
      </c>
    </row>
    <row r="13" spans="1:16" x14ac:dyDescent="0.25">
      <c r="A13" s="15" t="s">
        <v>20</v>
      </c>
      <c r="B13" s="9">
        <v>3</v>
      </c>
      <c r="C13" s="17">
        <f t="shared" si="2"/>
        <v>0.94305555555555554</v>
      </c>
      <c r="D13" s="16">
        <v>0.06</v>
      </c>
      <c r="H13" s="15" t="s">
        <v>20</v>
      </c>
      <c r="I13" s="19">
        <v>3</v>
      </c>
      <c r="J13" s="9">
        <f>8*3*21</f>
        <v>504</v>
      </c>
      <c r="K13" s="10">
        <f>2.1+120.4+44.3+32+112+132.5+32</f>
        <v>475.3</v>
      </c>
      <c r="L13" s="11">
        <f t="shared" si="4"/>
        <v>0.94305555555555554</v>
      </c>
      <c r="M13" s="10">
        <f>3.1+24+0.4</f>
        <v>27.5</v>
      </c>
      <c r="N13" s="26">
        <f t="shared" si="7"/>
        <v>5.4563492063492064E-2</v>
      </c>
      <c r="O13" s="12">
        <f t="shared" si="5"/>
        <v>0.99761904761904763</v>
      </c>
      <c r="P13" s="9">
        <f t="shared" si="6"/>
        <v>502.8</v>
      </c>
    </row>
    <row r="14" spans="1:16" x14ac:dyDescent="0.25">
      <c r="A14" s="40"/>
      <c r="B14" s="41"/>
      <c r="C14" s="42"/>
      <c r="D14" s="43"/>
      <c r="H14" s="40"/>
      <c r="I14" s="44"/>
      <c r="J14" s="41"/>
      <c r="K14" s="45"/>
      <c r="L14" s="46"/>
      <c r="M14" s="45"/>
      <c r="N14" s="47"/>
      <c r="O14" s="48"/>
      <c r="P14" s="41"/>
    </row>
    <row r="15" spans="1:16" x14ac:dyDescent="0.25">
      <c r="A15" s="40"/>
      <c r="B15" s="41"/>
      <c r="C15" s="42"/>
      <c r="D15" s="43"/>
      <c r="H15" s="40"/>
      <c r="I15" s="44"/>
      <c r="J15" s="41"/>
      <c r="K15" s="45"/>
      <c r="L15" s="46"/>
      <c r="M15" s="45"/>
      <c r="N15" s="47"/>
      <c r="O15" s="48"/>
      <c r="P15" s="41"/>
    </row>
    <row r="16" spans="1:16" x14ac:dyDescent="0.25">
      <c r="A16" s="40"/>
      <c r="B16" s="41"/>
      <c r="C16" s="42"/>
      <c r="D16" s="43"/>
      <c r="H16" s="40"/>
      <c r="I16" s="44"/>
      <c r="J16" s="41"/>
      <c r="K16" s="45"/>
      <c r="L16" s="46"/>
      <c r="M16" s="45"/>
      <c r="N16" s="47"/>
      <c r="O16" s="48"/>
      <c r="P16" s="41"/>
    </row>
    <row r="17" spans="1:16" x14ac:dyDescent="0.25">
      <c r="A17" s="40"/>
      <c r="B17" s="41"/>
      <c r="C17" s="42"/>
      <c r="D17" s="43"/>
      <c r="H17" s="40"/>
      <c r="I17" s="44"/>
      <c r="J17" s="41"/>
      <c r="K17" s="45"/>
      <c r="L17" s="46"/>
      <c r="M17" s="45"/>
      <c r="N17" s="47"/>
      <c r="O17" s="48"/>
      <c r="P17" s="41"/>
    </row>
    <row r="18" spans="1:16" x14ac:dyDescent="0.25">
      <c r="A18" s="40"/>
      <c r="B18" s="41"/>
      <c r="C18" s="42"/>
      <c r="D18" s="43"/>
      <c r="H18" s="40"/>
      <c r="I18" s="44"/>
      <c r="J18" s="41"/>
      <c r="K18" s="45"/>
      <c r="L18" s="46"/>
      <c r="M18" s="45"/>
      <c r="N18" s="47"/>
      <c r="O18" s="48"/>
      <c r="P18" s="41"/>
    </row>
    <row r="19" spans="1:16" x14ac:dyDescent="0.25">
      <c r="A19" s="40"/>
      <c r="B19" s="41"/>
      <c r="C19" s="42"/>
      <c r="D19" s="43"/>
      <c r="H19" s="40"/>
      <c r="I19" s="44"/>
      <c r="J19" s="41"/>
      <c r="K19" s="45"/>
      <c r="L19" s="46"/>
      <c r="M19" s="45"/>
      <c r="N19" s="47"/>
      <c r="O19" s="48"/>
      <c r="P19" s="41"/>
    </row>
    <row r="20" spans="1:16" x14ac:dyDescent="0.25">
      <c r="A20" s="40"/>
      <c r="B20" s="41"/>
      <c r="C20" s="42"/>
      <c r="D20" s="43"/>
      <c r="H20" s="40"/>
      <c r="I20" s="44"/>
      <c r="J20" s="41"/>
      <c r="K20" s="45"/>
      <c r="L20" s="46"/>
      <c r="M20" s="45"/>
      <c r="N20" s="47"/>
      <c r="O20" s="48"/>
      <c r="P20" s="41"/>
    </row>
    <row r="21" spans="1:16" x14ac:dyDescent="0.25">
      <c r="A21" s="40"/>
      <c r="B21" s="41"/>
      <c r="C21" s="42"/>
      <c r="D21" s="43"/>
      <c r="H21" s="40"/>
      <c r="I21" s="44"/>
      <c r="J21" s="41"/>
      <c r="K21" s="45"/>
      <c r="L21" s="46"/>
      <c r="M21" s="45"/>
      <c r="N21" s="47"/>
      <c r="O21" s="48"/>
      <c r="P21" s="41"/>
    </row>
    <row r="22" spans="1:16" x14ac:dyDescent="0.25">
      <c r="A22" s="40"/>
      <c r="B22" s="41"/>
      <c r="C22" s="42"/>
      <c r="D22" s="43"/>
      <c r="H22" s="40"/>
      <c r="I22" s="44"/>
      <c r="J22" s="41"/>
      <c r="K22" s="45"/>
      <c r="L22" s="46"/>
      <c r="M22" s="45"/>
      <c r="N22" s="47"/>
      <c r="O22" s="48"/>
      <c r="P22" s="41"/>
    </row>
    <row r="23" spans="1:16" x14ac:dyDescent="0.25">
      <c r="A23" s="40"/>
      <c r="B23" s="41"/>
      <c r="C23" s="42"/>
      <c r="D23" s="43"/>
      <c r="H23" s="40"/>
      <c r="I23" s="44"/>
      <c r="J23" s="41"/>
      <c r="K23" s="45"/>
      <c r="L23" s="46"/>
      <c r="M23" s="45"/>
      <c r="N23" s="47"/>
      <c r="O23" s="48"/>
      <c r="P23" s="41"/>
    </row>
    <row r="24" spans="1:16" x14ac:dyDescent="0.25">
      <c r="A24" s="40"/>
      <c r="B24" s="41"/>
      <c r="C24" s="42"/>
      <c r="D24" s="43"/>
      <c r="H24" s="40"/>
      <c r="I24" s="44"/>
      <c r="J24" s="41"/>
      <c r="K24" s="45"/>
      <c r="L24" s="46"/>
      <c r="M24" s="45"/>
      <c r="N24" s="47"/>
      <c r="O24" s="48"/>
      <c r="P24" s="41"/>
    </row>
    <row r="25" spans="1:16" x14ac:dyDescent="0.25">
      <c r="A25" s="40"/>
      <c r="B25" s="41"/>
      <c r="C25" s="42"/>
      <c r="D25" s="43"/>
      <c r="H25" s="40"/>
      <c r="I25" s="44"/>
      <c r="J25" s="41"/>
      <c r="K25" s="45"/>
      <c r="L25" s="46"/>
      <c r="M25" s="45"/>
      <c r="N25" s="47"/>
      <c r="O25" s="48"/>
      <c r="P25" s="41"/>
    </row>
    <row r="26" spans="1:16" x14ac:dyDescent="0.25">
      <c r="A26" s="40"/>
      <c r="B26" s="41"/>
      <c r="C26" s="42"/>
      <c r="D26" s="43"/>
      <c r="H26" s="40"/>
      <c r="I26" s="44"/>
      <c r="J26" s="41"/>
      <c r="K26" s="45"/>
      <c r="L26" s="46"/>
      <c r="M26" s="45"/>
      <c r="N26" s="47"/>
      <c r="O26" s="48"/>
      <c r="P26" s="41"/>
    </row>
    <row r="27" spans="1:16" x14ac:dyDescent="0.25">
      <c r="A27" s="40"/>
      <c r="B27" s="41"/>
      <c r="C27" s="42"/>
      <c r="D27" s="43"/>
      <c r="H27" s="40"/>
      <c r="I27" s="44"/>
      <c r="J27" s="41"/>
      <c r="K27" s="45"/>
      <c r="L27" s="46"/>
      <c r="M27" s="45"/>
      <c r="N27" s="47"/>
      <c r="O27" s="48"/>
      <c r="P27" s="41"/>
    </row>
    <row r="28" spans="1:16" x14ac:dyDescent="0.25">
      <c r="A28" s="40"/>
      <c r="B28" s="41"/>
      <c r="C28" s="42"/>
      <c r="D28" s="43"/>
      <c r="H28" s="40"/>
      <c r="I28" s="44"/>
      <c r="J28" s="41"/>
      <c r="K28" s="45"/>
      <c r="L28" s="46"/>
      <c r="M28" s="45"/>
      <c r="N28" s="47"/>
      <c r="O28" s="48"/>
      <c r="P28" s="41"/>
    </row>
    <row r="29" spans="1:16" x14ac:dyDescent="0.25">
      <c r="A29" s="40"/>
      <c r="B29" s="41"/>
      <c r="C29" s="42"/>
      <c r="D29" s="43"/>
      <c r="H29" s="40"/>
      <c r="I29" s="44"/>
      <c r="J29" s="41"/>
      <c r="K29" s="45"/>
      <c r="L29" s="46"/>
      <c r="M29" s="45"/>
      <c r="N29" s="47"/>
      <c r="O29" s="48"/>
      <c r="P29" s="41"/>
    </row>
    <row r="30" spans="1:16" x14ac:dyDescent="0.25">
      <c r="A30" s="40"/>
      <c r="B30" s="41"/>
      <c r="C30" s="42"/>
      <c r="D30" s="43"/>
      <c r="H30" s="40"/>
      <c r="I30" s="44"/>
      <c r="J30" s="41"/>
      <c r="K30" s="45"/>
      <c r="L30" s="46"/>
      <c r="M30" s="45"/>
      <c r="N30" s="47"/>
      <c r="O30" s="48"/>
      <c r="P30" s="41"/>
    </row>
    <row r="31" spans="1:16" x14ac:dyDescent="0.25">
      <c r="A31" s="40"/>
      <c r="B31" s="41"/>
      <c r="C31" s="42"/>
      <c r="D31" s="43"/>
      <c r="H31" s="40"/>
      <c r="I31" s="44"/>
      <c r="J31" s="41"/>
      <c r="K31" s="45"/>
      <c r="L31" s="46"/>
      <c r="M31" s="45"/>
      <c r="N31" s="47"/>
      <c r="O31" s="48"/>
      <c r="P31" s="41"/>
    </row>
    <row r="32" spans="1:16" x14ac:dyDescent="0.25">
      <c r="A32" s="40"/>
      <c r="B32" s="41"/>
      <c r="C32" s="42"/>
      <c r="D32" s="43"/>
      <c r="H32" s="40"/>
      <c r="I32" s="44"/>
      <c r="J32" s="41"/>
      <c r="K32" s="45"/>
      <c r="L32" s="46"/>
      <c r="M32" s="45"/>
      <c r="N32" s="47"/>
      <c r="O32" s="48"/>
      <c r="P32" s="41"/>
    </row>
    <row r="33" spans="1:16" x14ac:dyDescent="0.25">
      <c r="A33" s="40"/>
      <c r="B33" s="41"/>
      <c r="C33" s="42"/>
      <c r="D33" s="43"/>
      <c r="H33" s="40"/>
      <c r="I33" s="44"/>
      <c r="J33" s="41"/>
      <c r="K33" s="45"/>
      <c r="L33" s="46"/>
      <c r="M33" s="45"/>
      <c r="N33" s="47"/>
      <c r="O33" s="48"/>
      <c r="P33" s="41"/>
    </row>
    <row r="34" spans="1:16" x14ac:dyDescent="0.25">
      <c r="A34" s="40"/>
      <c r="B34" s="41"/>
      <c r="C34" s="42"/>
      <c r="D34" s="43"/>
      <c r="H34" s="40"/>
      <c r="I34" s="44"/>
      <c r="J34" s="41"/>
      <c r="K34" s="45"/>
      <c r="L34" s="46"/>
      <c r="M34" s="45"/>
      <c r="N34" s="47"/>
      <c r="O34" s="48"/>
      <c r="P34" s="41"/>
    </row>
    <row r="35" spans="1:16" x14ac:dyDescent="0.25">
      <c r="A35" s="7"/>
      <c r="B35" s="24"/>
      <c r="C35" s="20"/>
      <c r="D35" s="21"/>
      <c r="L35" s="14"/>
    </row>
    <row r="36" spans="1:16" x14ac:dyDescent="0.25">
      <c r="A36" s="7"/>
      <c r="B36" s="24"/>
      <c r="C36" s="20"/>
      <c r="D36" s="20"/>
      <c r="K36" s="14"/>
    </row>
    <row r="37" spans="1:16" x14ac:dyDescent="0.25">
      <c r="A37" s="7"/>
      <c r="B37" s="24"/>
      <c r="C37" s="20"/>
      <c r="D37" s="20"/>
      <c r="K37" s="14"/>
    </row>
    <row r="38" spans="1:16" ht="82.5" customHeight="1" x14ac:dyDescent="0.25">
      <c r="A38" s="33" t="s">
        <v>18</v>
      </c>
      <c r="B38" s="33"/>
      <c r="C38" s="33"/>
      <c r="D38" s="33"/>
      <c r="E38" s="49"/>
    </row>
  </sheetData>
  <mergeCells count="10">
    <mergeCell ref="K6:L6"/>
    <mergeCell ref="M6:N6"/>
    <mergeCell ref="O6:P7"/>
    <mergeCell ref="A1:D1"/>
    <mergeCell ref="A3:D3"/>
    <mergeCell ref="A6:D6"/>
    <mergeCell ref="H6:H7"/>
    <mergeCell ref="I6:I7"/>
    <mergeCell ref="J6:J7"/>
    <mergeCell ref="A38:E3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2021-06-30T12:07:03Z</dcterms:modified>
</cp:coreProperties>
</file>