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SITO NUOVO CAAN\da pubblicare sul nuovo sito\"/>
    </mc:Choice>
  </mc:AlternateContent>
  <xr:revisionPtr revIDLastSave="0" documentId="8_{4EB56D47-7F57-4079-AD2D-3AFC646A9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.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8" l="1"/>
  <c r="K8" i="8"/>
  <c r="P8" i="8" s="1"/>
  <c r="M11" i="8"/>
  <c r="K11" i="8"/>
  <c r="K10" i="8"/>
  <c r="P10" i="8" s="1"/>
  <c r="M9" i="8"/>
  <c r="N9" i="8" s="1"/>
  <c r="D9" i="8" s="1"/>
  <c r="K9" i="8"/>
  <c r="J11" i="8"/>
  <c r="J10" i="8"/>
  <c r="N10" i="8" s="1"/>
  <c r="D10" i="8" s="1"/>
  <c r="J9" i="8"/>
  <c r="J8" i="8"/>
  <c r="P11" i="8" l="1"/>
  <c r="P9" i="8"/>
  <c r="N8" i="8"/>
  <c r="D8" i="8" s="1"/>
  <c r="N11" i="8"/>
  <c r="L9" i="8"/>
  <c r="L11" i="8"/>
  <c r="C11" i="8" s="1"/>
  <c r="L10" i="8"/>
  <c r="C10" i="8" s="1"/>
  <c r="L8" i="8"/>
  <c r="O10" i="8" l="1"/>
  <c r="C9" i="8"/>
  <c r="O9" i="8"/>
  <c r="O8" i="8"/>
  <c r="C8" i="8"/>
  <c r="O11" i="8"/>
  <c r="D11" i="8"/>
</calcChain>
</file>

<file path=xl/sharedStrings.xml><?xml version="1.0" encoding="utf-8"?>
<sst xmlns="http://schemas.openxmlformats.org/spreadsheetml/2006/main" count="25" uniqueCount="20">
  <si>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</si>
  <si>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</si>
  <si>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</si>
  <si>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</si>
  <si>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</si>
  <si>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</si>
  <si>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</si>
  <si>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</si>
  <si>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</si>
  <si>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</si>
  <si>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novembre 2015</t>
  </si>
  <si>
    <t>ufficio</t>
  </si>
  <si>
    <t>n dip</t>
  </si>
  <si>
    <t>ora da lav</t>
  </si>
  <si>
    <t>ore lav</t>
  </si>
  <si>
    <t>%</t>
  </si>
  <si>
    <t>presenze</t>
  </si>
  <si>
    <t>assenze</t>
  </si>
  <si>
    <t xml:space="preserve">ore </t>
  </si>
  <si>
    <t>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</si>
</sst>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1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Y17" sqref="Y17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6" width="9.140625" hidden="1" customWidth="1"/>
    <col min="17" max="23" width="0" hidden="1" customWidth="1"/>
  </cols>
  <sheetData>
    <row r="1" spans="1:16" ht="19.5" x14ac:dyDescent="0.25">
      <c r="A1" s="21" t="s">
        <v>10</v>
      </c>
      <c r="B1" s="22"/>
      <c r="C1" s="22"/>
      <c r="D1" s="22"/>
      <c r="E1" s="10"/>
      <c r="F1" s="10"/>
      <c r="G1" s="10"/>
    </row>
    <row r="2" spans="1:16" ht="19.5" x14ac:dyDescent="0.25">
      <c r="A2" s="10"/>
      <c r="B2" s="10"/>
      <c r="C2" s="10"/>
      <c r="D2" s="10"/>
      <c r="E2" s="10"/>
      <c r="F2" s="10"/>
      <c r="G2" s="10"/>
    </row>
    <row r="3" spans="1:16" ht="15.75" x14ac:dyDescent="0.25">
      <c r="A3" s="23" t="s">
        <v>7</v>
      </c>
      <c r="B3" s="22"/>
      <c r="C3" s="22"/>
      <c r="D3" s="22"/>
      <c r="E3" s="11"/>
      <c r="F3" s="11"/>
      <c r="G3" s="11"/>
    </row>
    <row r="6" spans="1:16" ht="19.5" x14ac:dyDescent="0.3">
      <c r="A6" s="24"/>
      <c r="B6" s="24"/>
      <c r="C6" s="24"/>
      <c r="D6" s="24"/>
      <c r="H6" s="26" t="s">
        <v>11</v>
      </c>
      <c r="I6" s="26" t="s">
        <v>12</v>
      </c>
      <c r="J6" s="26" t="s">
        <v>13</v>
      </c>
      <c r="K6" s="26" t="s">
        <v>16</v>
      </c>
      <c r="L6" s="26"/>
      <c r="M6" s="26" t="s">
        <v>17</v>
      </c>
      <c r="N6" s="26"/>
      <c r="O6" s="20" t="s">
        <v>19</v>
      </c>
      <c r="P6" s="20"/>
    </row>
    <row r="7" spans="1:16" ht="37.5" customHeight="1" x14ac:dyDescent="0.25">
      <c r="A7" s="2" t="s">
        <v>8</v>
      </c>
      <c r="B7" s="1" t="s">
        <v>3</v>
      </c>
      <c r="C7" s="1" t="s">
        <v>4</v>
      </c>
      <c r="D7" s="1" t="s">
        <v>5</v>
      </c>
      <c r="H7" s="26"/>
      <c r="I7" s="26"/>
      <c r="J7" s="26"/>
      <c r="K7" s="15" t="s">
        <v>14</v>
      </c>
      <c r="L7" s="15" t="s">
        <v>15</v>
      </c>
      <c r="M7" s="15" t="s">
        <v>18</v>
      </c>
      <c r="N7" s="15" t="s">
        <v>15</v>
      </c>
      <c r="O7" s="20"/>
      <c r="P7" s="20"/>
    </row>
    <row r="8" spans="1:16" ht="30" x14ac:dyDescent="0.25">
      <c r="A8" s="3" t="s">
        <v>0</v>
      </c>
      <c r="B8" s="5">
        <v>4</v>
      </c>
      <c r="C8" s="12">
        <f>L8</f>
        <v>0.6998511904761906</v>
      </c>
      <c r="D8" s="12">
        <f>N8</f>
        <v>0.2977678571428572</v>
      </c>
      <c r="E8" s="13"/>
      <c r="H8" s="3" t="s">
        <v>0</v>
      </c>
      <c r="I8" s="5">
        <v>4</v>
      </c>
      <c r="J8" s="16">
        <f>4*8*21</f>
        <v>672</v>
      </c>
      <c r="K8" s="18">
        <f>145.2+5.3+160.1+5.1+146.3+5+3.3</f>
        <v>470.30000000000007</v>
      </c>
      <c r="L8" s="17">
        <f>+K8/J8</f>
        <v>0.6998511904761906</v>
      </c>
      <c r="M8" s="18">
        <f>120+48+5.3+3.4+8+2.4+8+5</f>
        <v>200.10000000000002</v>
      </c>
      <c r="N8" s="17">
        <f>+M8/J8</f>
        <v>0.2977678571428572</v>
      </c>
      <c r="O8" s="13">
        <f t="shared" ref="O8" si="0">+L8+N8</f>
        <v>0.99761904761904785</v>
      </c>
      <c r="P8">
        <f t="shared" ref="P8" si="1">+K8+M8</f>
        <v>670.40000000000009</v>
      </c>
    </row>
    <row r="9" spans="1:16" x14ac:dyDescent="0.25">
      <c r="A9" s="3" t="s">
        <v>6</v>
      </c>
      <c r="B9" s="5">
        <v>1</v>
      </c>
      <c r="C9" s="12">
        <f>L9</f>
        <v>0.8392857142857143</v>
      </c>
      <c r="D9" s="12">
        <f>N9</f>
        <v>0.15595238095238095</v>
      </c>
      <c r="E9" s="13"/>
      <c r="H9" s="3" t="s">
        <v>6</v>
      </c>
      <c r="I9" s="5">
        <v>1</v>
      </c>
      <c r="J9" s="16">
        <f>8*1*21</f>
        <v>168</v>
      </c>
      <c r="K9" s="18">
        <f>135.55+5+0.45</f>
        <v>141</v>
      </c>
      <c r="L9" s="17">
        <f>+K9/J9</f>
        <v>0.8392857142857143</v>
      </c>
      <c r="M9" s="18">
        <f>24+2.2</f>
        <v>26.2</v>
      </c>
      <c r="N9" s="17">
        <f>+M9/J9</f>
        <v>0.15595238095238095</v>
      </c>
      <c r="O9" s="13">
        <f>+L9+N9</f>
        <v>0.99523809523809526</v>
      </c>
      <c r="P9">
        <f>+K9+M9</f>
        <v>167.2</v>
      </c>
    </row>
    <row r="10" spans="1:16" x14ac:dyDescent="0.25">
      <c r="A10" s="4" t="s">
        <v>1</v>
      </c>
      <c r="B10" s="6">
        <v>2</v>
      </c>
      <c r="C10" s="14">
        <f>L10</f>
        <v>0.98630952380952375</v>
      </c>
      <c r="D10" s="14">
        <f>N10</f>
        <v>1.2500000000000001E-2</v>
      </c>
      <c r="E10" s="13"/>
      <c r="H10" s="4" t="s">
        <v>1</v>
      </c>
      <c r="I10" s="6">
        <v>2</v>
      </c>
      <c r="J10" s="16">
        <f>8*2*21</f>
        <v>336</v>
      </c>
      <c r="K10" s="18">
        <f>164+4+159.4+4</f>
        <v>331.4</v>
      </c>
      <c r="L10" s="17">
        <f t="shared" ref="L10:L11" si="2">+K10/J10</f>
        <v>0.98630952380952375</v>
      </c>
      <c r="M10" s="18">
        <v>4.2</v>
      </c>
      <c r="N10" s="17">
        <f t="shared" ref="N10:N11" si="3">+M10/J10</f>
        <v>1.2500000000000001E-2</v>
      </c>
      <c r="O10" s="13">
        <f t="shared" ref="O10:O11" si="4">+L10+N10</f>
        <v>0.9988095238095237</v>
      </c>
      <c r="P10">
        <f t="shared" ref="P10:P11" si="5">+K10+M10</f>
        <v>335.59999999999997</v>
      </c>
    </row>
    <row r="11" spans="1:16" x14ac:dyDescent="0.25">
      <c r="A11" s="4" t="s">
        <v>2</v>
      </c>
      <c r="B11" s="6">
        <v>5</v>
      </c>
      <c r="C11" s="14">
        <f>L11</f>
        <v>0.91547619047619022</v>
      </c>
      <c r="D11" s="14">
        <f>N11</f>
        <v>8.0714285714285725E-2</v>
      </c>
      <c r="E11" s="13"/>
      <c r="H11" s="4" t="s">
        <v>2</v>
      </c>
      <c r="I11" s="6">
        <v>5</v>
      </c>
      <c r="J11" s="16">
        <f>8*5*21</f>
        <v>840</v>
      </c>
      <c r="K11" s="18">
        <f>144.2+2.2+131.53+4+24.27+144.4+0.4+149.4+1.4+167.2</f>
        <v>768.99999999999977</v>
      </c>
      <c r="L11" s="17">
        <f t="shared" si="2"/>
        <v>0.91547619047619022</v>
      </c>
      <c r="M11" s="18">
        <f>0.4+5.2+16+7.4+16+6.4+16+0.4</f>
        <v>67.800000000000011</v>
      </c>
      <c r="N11" s="17">
        <f t="shared" si="3"/>
        <v>8.0714285714285725E-2</v>
      </c>
      <c r="O11" s="13">
        <f t="shared" si="4"/>
        <v>0.99619047619047596</v>
      </c>
      <c r="P11">
        <f t="shared" si="5"/>
        <v>836.79999999999973</v>
      </c>
    </row>
    <row r="12" spans="1:16" x14ac:dyDescent="0.25">
      <c r="A12" s="7"/>
      <c r="B12" s="8"/>
      <c r="C12" s="9"/>
      <c r="D12" s="9"/>
      <c r="M12" s="19"/>
    </row>
    <row r="13" spans="1:16" x14ac:dyDescent="0.25">
      <c r="A13" s="7"/>
      <c r="B13" s="8"/>
      <c r="C13" s="9"/>
      <c r="D13" s="9"/>
    </row>
    <row r="14" spans="1:16" x14ac:dyDescent="0.25">
      <c r="A14" s="7"/>
      <c r="B14" s="8"/>
      <c r="C14" s="9"/>
      <c r="D14" s="9"/>
    </row>
    <row r="15" spans="1:16" x14ac:dyDescent="0.25">
      <c r="A15" s="7"/>
      <c r="B15" s="8"/>
      <c r="C15" s="9"/>
      <c r="D15" s="9"/>
    </row>
    <row r="16" spans="1:16" x14ac:dyDescent="0.25">
      <c r="A16" s="7"/>
      <c r="B16" s="8"/>
      <c r="C16" s="9"/>
      <c r="D16" s="9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81.75" customHeight="1" x14ac:dyDescent="0.25">
      <c r="A31" s="25" t="s">
        <v>9</v>
      </c>
      <c r="B31" s="25"/>
      <c r="C31" s="25"/>
      <c r="D31" s="25"/>
    </row>
  </sheetData>
  <mergeCells count="10">
    <mergeCell ref="O6:P7"/>
    <mergeCell ref="A1:D1"/>
    <mergeCell ref="A3:D3"/>
    <mergeCell ref="A6:D6"/>
    <mergeCell ref="A31:D31"/>
    <mergeCell ref="K6:L6"/>
    <mergeCell ref="M6:N6"/>
    <mergeCell ref="H6:H7"/>
    <mergeCell ref="I6:I7"/>
    <mergeCell ref="J6:J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nov.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2016-01-07T11:20:02Z</cp:lastPrinted>
  <dcterms:created xsi:type="dcterms:W3CDTF">2015-10-01T10:27:09Z</dcterms:created>
  <dcterms:modified xsi:type="dcterms:W3CDTF">2021-06-21T11:14:29Z</dcterms:modified>
</cp:coreProperties>
</file>