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PR 19" sheetId="3" r:id="rId1"/>
  </sheets>
  <calcPr calcId="152511"/>
</workbook>
</file>

<file path=xl/calcChain.xml><?xml version="1.0" encoding="utf-8"?>
<calcChain xmlns="http://schemas.openxmlformats.org/spreadsheetml/2006/main">
  <c r="C12" i="3" l="1"/>
  <c r="M13" i="3"/>
  <c r="K13" i="3"/>
  <c r="M11" i="3"/>
  <c r="M12" i="3"/>
  <c r="M10" i="3"/>
  <c r="K10" i="3"/>
  <c r="M9" i="3"/>
  <c r="D8" i="3"/>
  <c r="M8" i="3"/>
  <c r="K8" i="3"/>
  <c r="J13" i="3"/>
  <c r="J12" i="3"/>
  <c r="J11" i="3"/>
  <c r="J10" i="3"/>
  <c r="J9" i="3"/>
  <c r="J8" i="3"/>
  <c r="P13" i="3" l="1"/>
  <c r="P10" i="3"/>
  <c r="P9" i="3"/>
  <c r="P8" i="3"/>
  <c r="N12" i="3"/>
  <c r="D12" i="3" s="1"/>
  <c r="N11" i="3"/>
  <c r="D11" i="3" s="1"/>
  <c r="N10" i="3"/>
  <c r="P12" i="3"/>
  <c r="P11" i="3"/>
  <c r="N8" i="3"/>
  <c r="N9" i="3" l="1"/>
  <c r="D9" i="3" s="1"/>
  <c r="N13" i="3"/>
  <c r="D13" i="3" s="1"/>
  <c r="L9" i="3"/>
  <c r="L10" i="3"/>
  <c r="L11" i="3"/>
  <c r="L12" i="3"/>
  <c r="L8" i="3"/>
  <c r="L13" i="3"/>
  <c r="O12" i="3" l="1"/>
  <c r="O11" i="3"/>
  <c r="C13" i="3"/>
  <c r="O13" i="3"/>
  <c r="O10" i="3"/>
  <c r="C10" i="3"/>
  <c r="C8" i="3"/>
  <c r="O8" i="3"/>
  <c r="O9" i="3"/>
  <c r="C9" i="3"/>
</calcChain>
</file>

<file path=xl/sharedStrings.xml><?xml version="1.0" encoding="utf-8"?>
<sst xmlns="http://schemas.openxmlformats.org/spreadsheetml/2006/main" count="29" uniqueCount="22">
  <si>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</si>
  <si>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</si>
  <si>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</si>
  <si>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</si>
  <si>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</si>
  <si>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</si>
  <si>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</si>
  <si>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</si>
  <si>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</si>
  <si>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</si>
  <si>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</si>
  <si>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</si>
  <si>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</si>
  <si>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</si>
  <si>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</si>
  <si>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</si>
  <si>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</si>
  <si>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</si>
  <si>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</si>
  <si>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Area Comunicazione</t>
  </si>
  <si>
    <t>Area CED</t>
  </si>
  <si>
    <t>Tassi di assenza APRILE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</si>
</sst>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9" fontId="0" fillId="0" borderId="2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164" fontId="0" fillId="0" borderId="0" xfId="0" applyNumberFormat="1" applyBorder="1" applyAlignment="1">
      <alignment horizontal="center"/>
    </xf>
    <xf numFmtId="0" fontId="0" fillId="0" borderId="2" xfId="0" applyBorder="1"/>
    <xf numFmtId="9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R30" sqref="R30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customWidth="1"/>
    <col min="6" max="6" width="7.7109375" hidden="1" customWidth="1"/>
    <col min="7" max="7" width="9.140625" hidden="1" customWidth="1"/>
    <col min="8" max="8" width="19.42578125" hidden="1" customWidth="1"/>
    <col min="9" max="9" width="9.140625" hidden="1" customWidth="1"/>
    <col min="10" max="10" width="11.140625" hidden="1" customWidth="1"/>
    <col min="11" max="14" width="9.140625" hidden="1" customWidth="1"/>
    <col min="15" max="15" width="9.7109375" hidden="1" customWidth="1"/>
    <col min="16" max="17" width="9.140625" hidden="1" customWidth="1"/>
    <col min="18" max="45" width="9.140625" customWidth="1"/>
  </cols>
  <sheetData>
    <row r="1" spans="1:16" ht="19.5" x14ac:dyDescent="0.25">
      <c r="A1" s="28" t="s">
        <v>21</v>
      </c>
      <c r="B1" s="29"/>
      <c r="C1" s="29"/>
      <c r="D1" s="29"/>
      <c r="E1" s="25"/>
      <c r="F1" s="25"/>
      <c r="G1" s="25"/>
    </row>
    <row r="2" spans="1:16" ht="19.5" x14ac:dyDescent="0.25">
      <c r="A2" s="25"/>
      <c r="B2" s="25"/>
      <c r="C2" s="25"/>
      <c r="D2" s="25"/>
      <c r="E2" s="25"/>
      <c r="F2" s="25"/>
      <c r="G2" s="25"/>
    </row>
    <row r="3" spans="1:16" ht="15.75" x14ac:dyDescent="0.25">
      <c r="A3" s="30" t="s">
        <v>0</v>
      </c>
      <c r="B3" s="29"/>
      <c r="C3" s="29"/>
      <c r="D3" s="29"/>
      <c r="E3" s="26"/>
      <c r="F3" s="26"/>
      <c r="G3" s="26"/>
    </row>
    <row r="6" spans="1:16" ht="19.5" x14ac:dyDescent="0.3">
      <c r="A6" s="31"/>
      <c r="B6" s="31"/>
      <c r="C6" s="31"/>
      <c r="D6" s="31"/>
      <c r="H6" s="38" t="s">
        <v>1</v>
      </c>
      <c r="I6" s="38" t="s">
        <v>2</v>
      </c>
      <c r="J6" s="38" t="s">
        <v>3</v>
      </c>
      <c r="K6" s="32" t="s">
        <v>4</v>
      </c>
      <c r="L6" s="33"/>
      <c r="M6" s="32" t="s">
        <v>5</v>
      </c>
      <c r="N6" s="33"/>
      <c r="O6" s="34" t="s">
        <v>6</v>
      </c>
      <c r="P6" s="35"/>
    </row>
    <row r="7" spans="1:16" ht="30" x14ac:dyDescent="0.25">
      <c r="A7" s="1" t="s">
        <v>7</v>
      </c>
      <c r="B7" s="2" t="s">
        <v>8</v>
      </c>
      <c r="C7" s="2" t="s">
        <v>9</v>
      </c>
      <c r="D7" s="2" t="s">
        <v>10</v>
      </c>
      <c r="H7" s="39"/>
      <c r="I7" s="39"/>
      <c r="J7" s="39"/>
      <c r="K7" s="23" t="s">
        <v>11</v>
      </c>
      <c r="L7" s="23" t="s">
        <v>12</v>
      </c>
      <c r="M7" s="23" t="s">
        <v>13</v>
      </c>
      <c r="N7" s="23" t="s">
        <v>12</v>
      </c>
      <c r="O7" s="36"/>
      <c r="P7" s="37"/>
    </row>
    <row r="8" spans="1:16" s="7" customFormat="1" x14ac:dyDescent="0.25">
      <c r="A8" s="3" t="s">
        <v>14</v>
      </c>
      <c r="B8" s="4">
        <v>3</v>
      </c>
      <c r="C8" s="5">
        <f t="shared" ref="C8:C13" si="0">L8</f>
        <v>0.89206249999999998</v>
      </c>
      <c r="D8" s="5">
        <f>N8</f>
        <v>0.10541666666666667</v>
      </c>
      <c r="E8" s="6"/>
      <c r="H8" s="8" t="s">
        <v>14</v>
      </c>
      <c r="I8" s="4">
        <v>3</v>
      </c>
      <c r="J8" s="9">
        <f>3*8*20</f>
        <v>480</v>
      </c>
      <c r="K8" s="10">
        <f>145.08+4.01+142.01+0.49+136.17+0.43</f>
        <v>428.19</v>
      </c>
      <c r="L8" s="11">
        <f>+K8/J8</f>
        <v>0.89206249999999998</v>
      </c>
      <c r="M8" s="10">
        <f>8+2.5+8+9.1+16+7</f>
        <v>50.6</v>
      </c>
      <c r="N8" s="11">
        <f>M8/J8</f>
        <v>0.10541666666666667</v>
      </c>
      <c r="O8" s="12">
        <f t="shared" ref="O8" si="1">+L8+N8</f>
        <v>0.99747916666666669</v>
      </c>
      <c r="P8" s="9">
        <f t="shared" ref="P8" si="2">+K8+M8</f>
        <v>478.79</v>
      </c>
    </row>
    <row r="9" spans="1:16" s="7" customFormat="1" x14ac:dyDescent="0.25">
      <c r="A9" s="3" t="s">
        <v>15</v>
      </c>
      <c r="B9" s="4">
        <v>1</v>
      </c>
      <c r="C9" s="5">
        <f t="shared" si="0"/>
        <v>0.74375000000000002</v>
      </c>
      <c r="D9" s="5">
        <f>N9</f>
        <v>0.25624999999999998</v>
      </c>
      <c r="E9" s="6"/>
      <c r="H9" s="3" t="s">
        <v>15</v>
      </c>
      <c r="I9" s="4">
        <v>1</v>
      </c>
      <c r="J9" s="9">
        <f>8*1*20</f>
        <v>160</v>
      </c>
      <c r="K9" s="10">
        <v>119</v>
      </c>
      <c r="L9" s="11">
        <f>K9/J9</f>
        <v>0.74375000000000002</v>
      </c>
      <c r="M9" s="10">
        <f>16+24+1</f>
        <v>41</v>
      </c>
      <c r="N9" s="11">
        <f>+M9/J9</f>
        <v>0.25624999999999998</v>
      </c>
      <c r="O9" s="12">
        <f>L9+N9</f>
        <v>1</v>
      </c>
      <c r="P9" s="10">
        <f>K9+M9</f>
        <v>160</v>
      </c>
    </row>
    <row r="10" spans="1:16" s="7" customFormat="1" x14ac:dyDescent="0.25">
      <c r="A10" s="13" t="s">
        <v>16</v>
      </c>
      <c r="B10" s="9">
        <v>3</v>
      </c>
      <c r="C10" s="5">
        <f t="shared" si="0"/>
        <v>0.90374999999999994</v>
      </c>
      <c r="D10" s="5">
        <v>0.1</v>
      </c>
      <c r="E10" s="6"/>
      <c r="H10" s="13" t="s">
        <v>16</v>
      </c>
      <c r="I10" s="9">
        <v>3</v>
      </c>
      <c r="J10" s="9">
        <f>8*3*20</f>
        <v>480</v>
      </c>
      <c r="K10" s="10">
        <f>147.1+129.3+136.2+21.2</f>
        <v>433.79999999999995</v>
      </c>
      <c r="L10" s="11">
        <f t="shared" ref="L10:L13" si="3">+K10/J10</f>
        <v>0.90374999999999994</v>
      </c>
      <c r="M10" s="10">
        <f>8+4.5+8+16+6.3+2.2</f>
        <v>45</v>
      </c>
      <c r="N10" s="11">
        <f t="shared" ref="N10:N13" si="4">+M10/J10</f>
        <v>9.375E-2</v>
      </c>
      <c r="O10" s="12">
        <f t="shared" ref="O10:O13" si="5">+L10+N10</f>
        <v>0.99749999999999994</v>
      </c>
      <c r="P10" s="9">
        <f t="shared" ref="P10:P13" si="6">+K10+M10</f>
        <v>478.79999999999995</v>
      </c>
    </row>
    <row r="11" spans="1:16" s="7" customFormat="1" x14ac:dyDescent="0.25">
      <c r="A11" s="13" t="s">
        <v>17</v>
      </c>
      <c r="B11" s="9">
        <v>1</v>
      </c>
      <c r="C11" s="5">
        <v>0.76</v>
      </c>
      <c r="D11" s="5">
        <f>N11</f>
        <v>0.24249999999999999</v>
      </c>
      <c r="E11" s="6"/>
      <c r="H11" s="13" t="s">
        <v>17</v>
      </c>
      <c r="I11" s="9">
        <v>1</v>
      </c>
      <c r="J11" s="9">
        <f>8*1*20</f>
        <v>160</v>
      </c>
      <c r="K11" s="10">
        <v>120.4</v>
      </c>
      <c r="L11" s="11">
        <f t="shared" si="3"/>
        <v>0.75250000000000006</v>
      </c>
      <c r="M11" s="10">
        <f>2.4+24+8+4.4</f>
        <v>38.799999999999997</v>
      </c>
      <c r="N11" s="14">
        <f t="shared" si="4"/>
        <v>0.24249999999999999</v>
      </c>
      <c r="O11" s="12">
        <f t="shared" si="5"/>
        <v>0.99500000000000011</v>
      </c>
      <c r="P11" s="9">
        <f t="shared" si="6"/>
        <v>159.19999999999999</v>
      </c>
    </row>
    <row r="12" spans="1:16" x14ac:dyDescent="0.25">
      <c r="A12" s="20" t="s">
        <v>19</v>
      </c>
      <c r="B12" s="9">
        <v>1</v>
      </c>
      <c r="C12" s="21">
        <f>L12</f>
        <v>0.79062500000000002</v>
      </c>
      <c r="D12" s="21">
        <f>N12</f>
        <v>0.205625</v>
      </c>
      <c r="H12" s="20" t="s">
        <v>19</v>
      </c>
      <c r="I12" s="24">
        <v>1</v>
      </c>
      <c r="J12" s="9">
        <f>8*1*20</f>
        <v>160</v>
      </c>
      <c r="K12" s="10">
        <v>126.5</v>
      </c>
      <c r="L12" s="11">
        <f t="shared" si="3"/>
        <v>0.79062500000000002</v>
      </c>
      <c r="M12" s="10">
        <f>24+2.4+6.5</f>
        <v>32.9</v>
      </c>
      <c r="N12" s="14">
        <f t="shared" si="4"/>
        <v>0.205625</v>
      </c>
      <c r="O12" s="12">
        <f t="shared" si="5"/>
        <v>0.99625000000000008</v>
      </c>
      <c r="P12" s="9">
        <f t="shared" si="6"/>
        <v>159.4</v>
      </c>
    </row>
    <row r="13" spans="1:16" x14ac:dyDescent="0.25">
      <c r="A13" s="20" t="s">
        <v>20</v>
      </c>
      <c r="B13" s="9">
        <v>3</v>
      </c>
      <c r="C13" s="22">
        <f t="shared" si="0"/>
        <v>0.89687499999999998</v>
      </c>
      <c r="D13" s="21">
        <f>N13</f>
        <v>0.10229166666666667</v>
      </c>
      <c r="H13" s="20" t="s">
        <v>20</v>
      </c>
      <c r="I13" s="24">
        <v>3</v>
      </c>
      <c r="J13" s="9">
        <f>8*3*20</f>
        <v>480</v>
      </c>
      <c r="K13" s="10">
        <f>144+154+132.5</f>
        <v>430.5</v>
      </c>
      <c r="L13" s="11">
        <f t="shared" si="3"/>
        <v>0.89687499999999998</v>
      </c>
      <c r="M13" s="10">
        <f>8+8+6+24+3.1</f>
        <v>49.1</v>
      </c>
      <c r="N13" s="14">
        <f t="shared" si="4"/>
        <v>0.10229166666666667</v>
      </c>
      <c r="O13" s="12">
        <f t="shared" si="5"/>
        <v>0.99916666666666665</v>
      </c>
      <c r="P13" s="9">
        <f t="shared" si="6"/>
        <v>479.6</v>
      </c>
    </row>
    <row r="14" spans="1:16" x14ac:dyDescent="0.25">
      <c r="A14" s="15"/>
      <c r="B14" s="16"/>
      <c r="C14" s="17"/>
      <c r="D14" s="19"/>
      <c r="L14" s="18"/>
    </row>
    <row r="15" spans="1:16" x14ac:dyDescent="0.25">
      <c r="A15" s="15"/>
      <c r="B15" s="16"/>
      <c r="C15" s="17"/>
      <c r="D15" s="17"/>
      <c r="K15" s="18"/>
    </row>
    <row r="16" spans="1:16" x14ac:dyDescent="0.25">
      <c r="A16" s="15"/>
      <c r="B16" s="16"/>
      <c r="C16" s="17"/>
      <c r="D16" s="17"/>
      <c r="K16" s="18"/>
    </row>
    <row r="17" spans="1:4" x14ac:dyDescent="0.25">
      <c r="A17" s="15"/>
      <c r="B17" s="16"/>
      <c r="C17" s="17"/>
      <c r="D17" s="17"/>
    </row>
    <row r="18" spans="1:4" x14ac:dyDescent="0.25">
      <c r="A18" s="15"/>
      <c r="B18" s="16"/>
      <c r="C18" s="17"/>
      <c r="D18" s="17"/>
    </row>
    <row r="19" spans="1:4" x14ac:dyDescent="0.25">
      <c r="A19" s="15"/>
      <c r="B19" s="16"/>
      <c r="C19" s="17"/>
      <c r="D19" s="17"/>
    </row>
    <row r="20" spans="1:4" x14ac:dyDescent="0.25">
      <c r="A20" s="15"/>
      <c r="B20" s="16"/>
      <c r="C20" s="17"/>
      <c r="D20" s="17"/>
    </row>
    <row r="21" spans="1:4" x14ac:dyDescent="0.25">
      <c r="A21" s="15"/>
      <c r="B21" s="16"/>
      <c r="C21" s="17"/>
      <c r="D21" s="17"/>
    </row>
    <row r="22" spans="1:4" x14ac:dyDescent="0.25">
      <c r="A22" s="15"/>
      <c r="B22" s="16"/>
      <c r="C22" s="17"/>
      <c r="D22" s="17"/>
    </row>
    <row r="23" spans="1:4" x14ac:dyDescent="0.25">
      <c r="A23" s="15"/>
      <c r="B23" s="16"/>
      <c r="C23" s="17"/>
      <c r="D23" s="17"/>
    </row>
    <row r="24" spans="1:4" x14ac:dyDescent="0.25">
      <c r="A24" s="15"/>
      <c r="B24" s="16"/>
      <c r="C24" s="17"/>
      <c r="D24" s="17"/>
    </row>
    <row r="25" spans="1:4" x14ac:dyDescent="0.25">
      <c r="A25" s="15"/>
      <c r="B25" s="16"/>
      <c r="C25" s="17"/>
      <c r="D25" s="17"/>
    </row>
    <row r="26" spans="1:4" x14ac:dyDescent="0.25">
      <c r="A26" s="15"/>
      <c r="B26" s="16"/>
      <c r="C26" s="17"/>
      <c r="D26" s="17"/>
    </row>
    <row r="31" spans="1:4" ht="86.25" customHeight="1" x14ac:dyDescent="0.25">
      <c r="A31" s="27" t="s">
        <v>18</v>
      </c>
      <c r="B31" s="27"/>
      <c r="C31" s="27"/>
      <c r="D31" s="27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2019-05-20T13:23:08Z</dcterms:modified>
</cp:coreProperties>
</file>