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TASSI DI ASSENZA 2015\"/>
    </mc:Choice>
  </mc:AlternateContent>
  <bookViews>
    <workbookView xWindow="0" yWindow="0" windowWidth="21600" windowHeight="9735"/>
  </bookViews>
  <sheets>
    <sheet name="sett.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9" i="4" l="1"/>
  <c r="M9" i="4"/>
  <c r="N9" i="4" s="1"/>
  <c r="K9" i="4"/>
  <c r="M8" i="4"/>
  <c r="P8" i="4" s="1"/>
  <c r="K8" i="4"/>
  <c r="J11" i="4"/>
  <c r="J10" i="4"/>
  <c r="N10" i="4" s="1"/>
  <c r="J9" i="4"/>
  <c r="J8" i="4"/>
  <c r="P11" i="4"/>
  <c r="M11" i="4"/>
  <c r="N11" i="4" s="1"/>
  <c r="L11" i="4"/>
  <c r="O11" i="4" s="1"/>
  <c r="K11" i="4"/>
  <c r="K10" i="4"/>
  <c r="L10" i="4" s="1"/>
  <c r="N8" i="4"/>
  <c r="L8" i="4"/>
  <c r="O8" i="4" s="1"/>
  <c r="P9" i="4" l="1"/>
  <c r="O10" i="4"/>
  <c r="P10" i="4"/>
  <c r="L9" i="4"/>
  <c r="O9" i="4" s="1"/>
  <c r="D11" i="4" l="1"/>
  <c r="C11" i="4"/>
  <c r="D10" i="4"/>
  <c r="C10" i="4"/>
  <c r="C9" i="4"/>
  <c r="D8" i="4"/>
  <c r="C8" i="4"/>
</calcChain>
</file>

<file path=xl/sharedStrings.xml><?xml version="1.0" encoding="utf-8"?>
<sst xmlns="http://schemas.openxmlformats.org/spreadsheetml/2006/main" count="25" uniqueCount="20">
  <si>
    <t>Area Amministrativa</t>
  </si>
  <si>
    <t>Area Mercati</t>
  </si>
  <si>
    <t>Area Tecnica</t>
  </si>
  <si>
    <t>N. Dipendenti</t>
  </si>
  <si>
    <t>Tasso % mensile di presenze</t>
  </si>
  <si>
    <t>Tasso % mensile di assenze</t>
  </si>
  <si>
    <t>Area Legale</t>
  </si>
  <si>
    <t>Pubblicazione ai sensi dell'art. 16, c.3 D.Lgs 33/2013</t>
  </si>
  <si>
    <t>Tassi di assenza settembre 2015</t>
  </si>
  <si>
    <t>Area                      professionale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</si>
  <si>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</si>
  <si>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ufficio</t>
  </si>
  <si>
    <t>n dip</t>
  </si>
  <si>
    <t>ora da lav</t>
  </si>
  <si>
    <t>ore lav</t>
  </si>
  <si>
    <t>%</t>
  </si>
  <si>
    <t>presenze</t>
  </si>
  <si>
    <t>assenze</t>
  </si>
  <si>
    <t xml:space="preserve">ore </t>
  </si>
  <si>
    <t>verifica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</si>
</sst>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2" xfId="0" applyNumberFormat="1" applyBorder="1" applyAlignment="1">
      <alignment horizontal="center" wrapText="1"/>
    </xf>
    <xf numFmtId="9" fontId="0" fillId="0" borderId="0" xfId="0" applyNumberFormat="1"/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justify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sandro/Desktop/foglio%20di%20calcolo%20tassi%20di%20asse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di calcolo sett 15"/>
      <sheetName val="foglio di calcolo ott 15"/>
      <sheetName val=" sett def 15 "/>
      <sheetName val="ott def 15"/>
    </sheetNames>
    <sheetDataSet>
      <sheetData sheetId="0"/>
      <sheetData sheetId="1"/>
      <sheetData sheetId="2">
        <row r="4">
          <cell r="E4">
            <v>0.65667613636363642</v>
          </cell>
          <cell r="G4">
            <v>0.34332386363636364</v>
          </cell>
        </row>
        <row r="5">
          <cell r="E5">
            <v>0.8136363636363636</v>
          </cell>
        </row>
        <row r="6">
          <cell r="E6">
            <v>0.9806818181818181</v>
          </cell>
          <cell r="G6">
            <v>1.8181818181818184E-2</v>
          </cell>
        </row>
        <row r="7">
          <cell r="E7">
            <v>0.8309204545454546</v>
          </cell>
          <cell r="G7">
            <v>0.16771590909090908</v>
          </cell>
        </row>
      </sheetData>
      <sheetData sheetId="3">
        <row r="4">
          <cell r="E4">
            <v>0.70923295454545454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Z16" sqref="Z1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7" width="0" hidden="1" customWidth="1"/>
    <col min="8" max="8" width="17.140625" hidden="1" customWidth="1"/>
    <col min="9" max="14" width="9.140625" hidden="1" customWidth="1"/>
    <col min="15" max="15" width="9.7109375" hidden="1" customWidth="1"/>
    <col min="16" max="16" width="9.140625" hidden="1" customWidth="1"/>
    <col min="17" max="19" width="0" hidden="1" customWidth="1"/>
  </cols>
  <sheetData>
    <row r="1" spans="1:16" ht="19.5" x14ac:dyDescent="0.25">
      <c r="A1" s="21" t="s">
        <v>8</v>
      </c>
      <c r="B1" s="22"/>
      <c r="C1" s="22"/>
      <c r="D1" s="22"/>
      <c r="E1" s="2"/>
      <c r="F1" s="2"/>
      <c r="G1" s="2"/>
    </row>
    <row r="2" spans="1:16" ht="19.5" x14ac:dyDescent="0.25">
      <c r="A2" s="2"/>
      <c r="B2" s="2"/>
      <c r="C2" s="2"/>
      <c r="D2" s="2"/>
      <c r="E2" s="2"/>
      <c r="F2" s="2"/>
      <c r="G2" s="2"/>
    </row>
    <row r="3" spans="1:16" ht="15.75" x14ac:dyDescent="0.25">
      <c r="A3" s="23" t="s">
        <v>7</v>
      </c>
      <c r="B3" s="22"/>
      <c r="C3" s="22"/>
      <c r="D3" s="22"/>
      <c r="E3" s="8"/>
      <c r="F3" s="8"/>
      <c r="G3" s="8"/>
    </row>
    <row r="6" spans="1:16" ht="19.5" x14ac:dyDescent="0.3">
      <c r="A6" s="25"/>
      <c r="B6" s="25"/>
      <c r="C6" s="25"/>
      <c r="D6" s="25"/>
      <c r="H6" s="27" t="s">
        <v>11</v>
      </c>
      <c r="I6" s="27" t="s">
        <v>12</v>
      </c>
      <c r="J6" s="27" t="s">
        <v>13</v>
      </c>
      <c r="K6" s="27" t="s">
        <v>16</v>
      </c>
      <c r="L6" s="27"/>
      <c r="M6" s="27" t="s">
        <v>17</v>
      </c>
      <c r="N6" s="27"/>
      <c r="O6" s="26" t="s">
        <v>19</v>
      </c>
      <c r="P6" s="26"/>
    </row>
    <row r="7" spans="1:16" ht="37.5" customHeight="1" x14ac:dyDescent="0.25">
      <c r="A7" s="3" t="s">
        <v>9</v>
      </c>
      <c r="B7" s="1" t="s">
        <v>3</v>
      </c>
      <c r="C7" s="1" t="s">
        <v>4</v>
      </c>
      <c r="D7" s="1" t="s">
        <v>5</v>
      </c>
      <c r="H7" s="27"/>
      <c r="I7" s="27"/>
      <c r="J7" s="27"/>
      <c r="K7" s="20" t="s">
        <v>14</v>
      </c>
      <c r="L7" s="20" t="s">
        <v>15</v>
      </c>
      <c r="M7" s="20" t="s">
        <v>18</v>
      </c>
      <c r="N7" s="20" t="s">
        <v>15</v>
      </c>
      <c r="O7" s="26"/>
      <c r="P7" s="26"/>
    </row>
    <row r="8" spans="1:16" ht="30" x14ac:dyDescent="0.25">
      <c r="A8" s="4" t="s">
        <v>0</v>
      </c>
      <c r="B8" s="6">
        <v>4</v>
      </c>
      <c r="C8" s="12">
        <f>'[1] sett def 15 '!$E$4</f>
        <v>0.65667613636363642</v>
      </c>
      <c r="D8" s="12">
        <f>'[1] sett def 15 '!$G$4</f>
        <v>0.34332386363636364</v>
      </c>
      <c r="E8" s="13"/>
      <c r="H8" s="4" t="s">
        <v>0</v>
      </c>
      <c r="I8" s="6">
        <v>4</v>
      </c>
      <c r="J8" s="19">
        <f>4*8*22</f>
        <v>704</v>
      </c>
      <c r="K8" s="16">
        <f>164+157.3+140.2</f>
        <v>461.5</v>
      </c>
      <c r="L8" s="15">
        <f>+K8/J8</f>
        <v>0.65553977272727271</v>
      </c>
      <c r="M8" s="16">
        <f>176+4+8+8+10.3+3.4+32</f>
        <v>241.70000000000002</v>
      </c>
      <c r="N8" s="15">
        <f>+M8/J8</f>
        <v>0.34332386363636364</v>
      </c>
      <c r="O8" s="13">
        <f t="shared" ref="O8" si="0">+L8+N8</f>
        <v>0.99886363636363629</v>
      </c>
      <c r="P8">
        <f t="shared" ref="P8" si="1">+K8+M8</f>
        <v>703.2</v>
      </c>
    </row>
    <row r="9" spans="1:16" x14ac:dyDescent="0.25">
      <c r="A9" s="4" t="s">
        <v>6</v>
      </c>
      <c r="B9" s="6">
        <v>1</v>
      </c>
      <c r="C9" s="12">
        <f>'[1] sett def 15 '!$E$5</f>
        <v>0.8136363636363636</v>
      </c>
      <c r="D9" s="12">
        <f>N9</f>
        <v>0.18693181818181817</v>
      </c>
      <c r="E9" s="13"/>
      <c r="H9" s="4" t="s">
        <v>6</v>
      </c>
      <c r="I9" s="6">
        <v>1</v>
      </c>
      <c r="J9" s="19">
        <f>8*1*22</f>
        <v>176</v>
      </c>
      <c r="K9" s="16">
        <f>142.03+1.17</f>
        <v>143.19999999999999</v>
      </c>
      <c r="L9" s="15">
        <f>+K9/J9</f>
        <v>0.8136363636363636</v>
      </c>
      <c r="M9" s="16">
        <f>8+24+0.4+0.5</f>
        <v>32.9</v>
      </c>
      <c r="N9" s="15">
        <f>+M9/J9</f>
        <v>0.18693181818181817</v>
      </c>
      <c r="O9" s="13">
        <f>+L9+N9</f>
        <v>1.0005681818181817</v>
      </c>
      <c r="P9">
        <f>+K9+M9</f>
        <v>176.1</v>
      </c>
    </row>
    <row r="10" spans="1:16" x14ac:dyDescent="0.25">
      <c r="A10" s="5" t="s">
        <v>1</v>
      </c>
      <c r="B10" s="7">
        <v>2</v>
      </c>
      <c r="C10" s="14">
        <f>'[1] sett def 15 '!$E$6</f>
        <v>0.9806818181818181</v>
      </c>
      <c r="D10" s="14">
        <f>'[1] sett def 15 '!$G$6</f>
        <v>1.8181818181818184E-2</v>
      </c>
      <c r="E10" s="13"/>
      <c r="H10" s="5" t="s">
        <v>1</v>
      </c>
      <c r="I10" s="18">
        <v>2</v>
      </c>
      <c r="J10" s="19">
        <f>8*2*22</f>
        <v>352</v>
      </c>
      <c r="K10" s="16">
        <f>164+4+159.4+4</f>
        <v>331.4</v>
      </c>
      <c r="L10" s="15">
        <f t="shared" ref="L10:L11" si="2">+K10/J10</f>
        <v>0.94147727272727266</v>
      </c>
      <c r="M10" s="16">
        <v>4.2</v>
      </c>
      <c r="N10" s="15">
        <f t="shared" ref="N10:N11" si="3">+M10/J10</f>
        <v>1.1931818181818182E-2</v>
      </c>
      <c r="O10" s="13">
        <f t="shared" ref="O10:O11" si="4">+L10+N10</f>
        <v>0.95340909090909087</v>
      </c>
      <c r="P10">
        <f t="shared" ref="P10:P11" si="5">+K10+M10</f>
        <v>335.59999999999997</v>
      </c>
    </row>
    <row r="11" spans="1:16" x14ac:dyDescent="0.25">
      <c r="A11" s="5" t="s">
        <v>2</v>
      </c>
      <c r="B11" s="7">
        <v>5</v>
      </c>
      <c r="C11" s="14">
        <f>'[1] sett def 15 '!$E$7</f>
        <v>0.8309204545454546</v>
      </c>
      <c r="D11" s="14">
        <f>'[1] sett def 15 '!$G$7</f>
        <v>0.16771590909090908</v>
      </c>
      <c r="E11" s="13"/>
      <c r="H11" s="5" t="s">
        <v>2</v>
      </c>
      <c r="I11" s="18">
        <v>5</v>
      </c>
      <c r="J11" s="19">
        <f>8*5*22</f>
        <v>880</v>
      </c>
      <c r="K11" s="16">
        <f>144.2+2.2+131.53+4+24.27+144.4+0.4+149.4+1.4+167.2</f>
        <v>768.99999999999977</v>
      </c>
      <c r="L11" s="15">
        <f t="shared" si="2"/>
        <v>0.87386363636363606</v>
      </c>
      <c r="M11" s="16">
        <f>0.4+5.2+16+7.4+16+6.4+16+0.4</f>
        <v>67.800000000000011</v>
      </c>
      <c r="N11" s="15">
        <f t="shared" si="3"/>
        <v>7.7045454545454556E-2</v>
      </c>
      <c r="O11" s="13">
        <f t="shared" si="4"/>
        <v>0.95090909090909059</v>
      </c>
      <c r="P11">
        <f t="shared" si="5"/>
        <v>836.79999999999973</v>
      </c>
    </row>
    <row r="12" spans="1:16" x14ac:dyDescent="0.25">
      <c r="A12" s="9"/>
      <c r="B12" s="10"/>
      <c r="C12" s="11"/>
      <c r="D12" s="11"/>
      <c r="M12" s="17"/>
    </row>
    <row r="13" spans="1:16" x14ac:dyDescent="0.25">
      <c r="A13" s="9"/>
      <c r="B13" s="10"/>
      <c r="C13" s="11"/>
      <c r="D13" s="11"/>
    </row>
    <row r="14" spans="1:16" x14ac:dyDescent="0.25">
      <c r="A14" s="9"/>
      <c r="B14" s="10"/>
      <c r="C14" s="11"/>
      <c r="D14" s="11"/>
    </row>
    <row r="15" spans="1:16" x14ac:dyDescent="0.25">
      <c r="A15" s="9"/>
      <c r="B15" s="10"/>
      <c r="C15" s="11"/>
      <c r="D15" s="11"/>
    </row>
    <row r="16" spans="1:16" x14ac:dyDescent="0.25">
      <c r="A16" s="9"/>
      <c r="B16" s="10"/>
      <c r="C16" s="11"/>
      <c r="D16" s="11"/>
    </row>
    <row r="17" spans="1:4" x14ac:dyDescent="0.25">
      <c r="A17" s="9"/>
      <c r="B17" s="10"/>
      <c r="C17" s="11"/>
      <c r="D17" s="11"/>
    </row>
    <row r="18" spans="1:4" x14ac:dyDescent="0.25">
      <c r="A18" s="9"/>
      <c r="B18" s="10"/>
      <c r="C18" s="11"/>
      <c r="D18" s="11"/>
    </row>
    <row r="19" spans="1:4" x14ac:dyDescent="0.25">
      <c r="A19" s="9"/>
      <c r="B19" s="10"/>
      <c r="C19" s="11"/>
      <c r="D19" s="11"/>
    </row>
    <row r="20" spans="1:4" x14ac:dyDescent="0.25">
      <c r="A20" s="9"/>
      <c r="B20" s="10"/>
      <c r="C20" s="11"/>
      <c r="D20" s="11"/>
    </row>
    <row r="21" spans="1:4" x14ac:dyDescent="0.25">
      <c r="A21" s="9"/>
      <c r="B21" s="10"/>
      <c r="C21" s="11"/>
      <c r="D21" s="11"/>
    </row>
    <row r="22" spans="1:4" x14ac:dyDescent="0.25">
      <c r="A22" s="9"/>
      <c r="B22" s="10"/>
      <c r="C22" s="11"/>
      <c r="D22" s="11"/>
    </row>
    <row r="23" spans="1:4" x14ac:dyDescent="0.25">
      <c r="A23" s="9"/>
      <c r="B23" s="10"/>
      <c r="C23" s="11"/>
      <c r="D23" s="11"/>
    </row>
    <row r="24" spans="1:4" x14ac:dyDescent="0.25">
      <c r="A24" s="9"/>
      <c r="B24" s="10"/>
      <c r="C24" s="11"/>
      <c r="D24" s="11"/>
    </row>
    <row r="25" spans="1:4" x14ac:dyDescent="0.25">
      <c r="A25" s="9"/>
      <c r="B25" s="10"/>
      <c r="C25" s="11"/>
      <c r="D25" s="11"/>
    </row>
    <row r="26" spans="1:4" x14ac:dyDescent="0.25">
      <c r="A26" s="9"/>
      <c r="B26" s="10"/>
      <c r="C26" s="11"/>
      <c r="D26" s="11"/>
    </row>
    <row r="31" spans="1:4" ht="81.75" customHeight="1" x14ac:dyDescent="0.25">
      <c r="A31" s="24" t="s">
        <v>10</v>
      </c>
      <c r="B31" s="24"/>
      <c r="C31" s="24"/>
      <c r="D31" s="24"/>
    </row>
  </sheetData>
  <mergeCells count="10">
    <mergeCell ref="A31:D31"/>
    <mergeCell ref="A1:D1"/>
    <mergeCell ref="A3:D3"/>
    <mergeCell ref="A6:D6"/>
    <mergeCell ref="O6:P7"/>
    <mergeCell ref="H6:H7"/>
    <mergeCell ref="I6:I7"/>
    <mergeCell ref="J6:J7"/>
    <mergeCell ref="K6:L6"/>
    <mergeCell ref="M6:N6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sett.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Anna</cp:lastModifiedBy>
  <cp:lastPrinted>2016-01-07T11:20:02Z</cp:lastPrinted>
  <dcterms:created xsi:type="dcterms:W3CDTF">2015-10-01T10:27:09Z</dcterms:created>
  <dcterms:modified xsi:type="dcterms:W3CDTF">2016-04-12T13:24:34Z</dcterms:modified>
</cp:coreProperties>
</file>