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TASSI DI ASSENZA 2015\"/>
    </mc:Choice>
  </mc:AlternateContent>
  <bookViews>
    <workbookView xWindow="0" yWindow="0" windowWidth="21600" windowHeight="9735"/>
  </bookViews>
  <sheets>
    <sheet name="mag" sheetId="13" r:id="rId1"/>
  </sheets>
  <calcPr calcId="152511"/>
</workbook>
</file>

<file path=xl/calcChain.xml><?xml version="1.0" encoding="utf-8"?>
<calcChain xmlns="http://schemas.openxmlformats.org/spreadsheetml/2006/main">
  <c r="M11" i="13" l="1"/>
  <c r="K11" i="13"/>
  <c r="M10" i="13"/>
  <c r="P10" i="13" s="1"/>
  <c r="K10" i="13"/>
  <c r="M9" i="13"/>
  <c r="K9" i="13"/>
  <c r="P9" i="13" s="1"/>
  <c r="M8" i="13"/>
  <c r="K8" i="13"/>
  <c r="J11" i="13"/>
  <c r="J10" i="13"/>
  <c r="J9" i="13"/>
  <c r="N9" i="13" s="1"/>
  <c r="D9" i="13" s="1"/>
  <c r="J8" i="13"/>
  <c r="N11" i="13"/>
  <c r="D11" i="13" s="1"/>
  <c r="P11" i="13"/>
  <c r="L10" i="13"/>
  <c r="L9" i="13"/>
  <c r="N8" i="13"/>
  <c r="D8" i="13" s="1"/>
  <c r="P8" i="13"/>
  <c r="N10" i="13" l="1"/>
  <c r="D10" i="13" s="1"/>
  <c r="C10" i="13"/>
  <c r="O9" i="13"/>
  <c r="C9" i="13"/>
  <c r="L11" i="13"/>
  <c r="L8" i="13"/>
  <c r="O10" i="13" l="1"/>
  <c r="C8" i="13"/>
  <c r="O8" i="13"/>
  <c r="C11" i="13"/>
  <c r="O11" i="13"/>
</calcChain>
</file>

<file path=xl/sharedStrings.xml><?xml version="1.0" encoding="utf-8"?>
<sst xmlns="http://schemas.openxmlformats.org/spreadsheetml/2006/main" count="25" uniqueCount="20">
  <si>
    <t>Area Amministrativa</t>
  </si>
  <si>
    <t>Area Mercati</t>
  </si>
  <si>
    <t>Area Tecnica</t>
  </si>
  <si>
    <t>N. Dipendenti</t>
  </si>
  <si>
    <t>Tasso % mensile di presenze</t>
  </si>
  <si>
    <t>Tasso % mensile di assenze</t>
  </si>
  <si>
    <t>Area Legale</t>
  </si>
  <si>
    <t>Pubblicazione ai sensi dell'art. 16, c.3 D.Lgs 33/2013</t>
  </si>
  <si>
    <t>Area                      professionale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</si>
  <si>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</si>
  <si>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ufficio</t>
  </si>
  <si>
    <t>n dip</t>
  </si>
  <si>
    <t>ora da lav</t>
  </si>
  <si>
    <t>ore lav</t>
  </si>
  <si>
    <t>%</t>
  </si>
  <si>
    <t>presenze</t>
  </si>
  <si>
    <t>assenze</t>
  </si>
  <si>
    <t xml:space="preserve">ore </t>
  </si>
  <si>
    <t>verifica</t>
  </si>
  <si>
    <t>Tassi di assenza maggio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</si>
</sst>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9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C11" sqref="C11:D11"/>
    </sheetView>
  </sheetViews>
  <sheetFormatPr defaultRowHeight="15" x14ac:dyDescent="0.25"/>
  <cols>
    <col min="1" max="1" width="21" style="10" customWidth="1"/>
    <col min="2" max="2" width="12.7109375" style="10" customWidth="1"/>
    <col min="3" max="3" width="22.42578125" style="10" customWidth="1"/>
    <col min="4" max="4" width="18.5703125" style="10" customWidth="1"/>
    <col min="5" max="5" width="12" style="10" customWidth="1"/>
    <col min="6" max="6" width="6.42578125" style="10" hidden="1" customWidth="1"/>
    <col min="7" max="7" width="10" style="10" hidden="1" customWidth="1"/>
    <col min="8" max="8" width="21.85546875" style="10" hidden="1" customWidth="1"/>
    <col min="9" max="18" width="9.5703125" style="10" hidden="1" customWidth="1"/>
    <col min="19" max="19" width="9.5703125" style="10" customWidth="1"/>
    <col min="20" max="16384" width="9.140625" style="10"/>
  </cols>
  <sheetData>
    <row r="1" spans="1:16" ht="19.5" x14ac:dyDescent="0.25">
      <c r="A1" s="23" t="s">
        <v>19</v>
      </c>
      <c r="B1" s="24"/>
      <c r="C1" s="24"/>
      <c r="D1" s="24"/>
      <c r="E1" s="8"/>
      <c r="F1" s="8"/>
      <c r="G1" s="8"/>
    </row>
    <row r="2" spans="1:16" ht="19.5" x14ac:dyDescent="0.25">
      <c r="A2" s="8"/>
      <c r="B2" s="8"/>
      <c r="C2" s="8"/>
      <c r="D2" s="8"/>
      <c r="E2" s="8"/>
      <c r="F2" s="8"/>
      <c r="G2" s="8"/>
    </row>
    <row r="3" spans="1:16" ht="15.75" x14ac:dyDescent="0.25">
      <c r="A3" s="25" t="s">
        <v>7</v>
      </c>
      <c r="B3" s="24"/>
      <c r="C3" s="24"/>
      <c r="D3" s="24"/>
      <c r="E3" s="9"/>
      <c r="F3" s="9"/>
      <c r="G3" s="9"/>
    </row>
    <row r="6" spans="1:16" ht="19.5" x14ac:dyDescent="0.25">
      <c r="A6" s="26"/>
      <c r="B6" s="26"/>
      <c r="C6" s="26"/>
      <c r="D6" s="26"/>
      <c r="H6" s="20" t="s">
        <v>10</v>
      </c>
      <c r="I6" s="20" t="s">
        <v>11</v>
      </c>
      <c r="J6" s="20" t="s">
        <v>12</v>
      </c>
      <c r="K6" s="20" t="s">
        <v>15</v>
      </c>
      <c r="L6" s="20"/>
      <c r="M6" s="20" t="s">
        <v>16</v>
      </c>
      <c r="N6" s="20"/>
      <c r="O6" s="21" t="s">
        <v>18</v>
      </c>
      <c r="P6" s="21"/>
    </row>
    <row r="7" spans="1:16" ht="37.5" customHeight="1" x14ac:dyDescent="0.25">
      <c r="A7" s="2" t="s">
        <v>8</v>
      </c>
      <c r="B7" s="1" t="s">
        <v>3</v>
      </c>
      <c r="C7" s="1" t="s">
        <v>4</v>
      </c>
      <c r="D7" s="1" t="s">
        <v>5</v>
      </c>
      <c r="H7" s="20"/>
      <c r="I7" s="20"/>
      <c r="J7" s="20"/>
      <c r="K7" s="12" t="s">
        <v>13</v>
      </c>
      <c r="L7" s="12" t="s">
        <v>14</v>
      </c>
      <c r="M7" s="12" t="s">
        <v>17</v>
      </c>
      <c r="N7" s="12" t="s">
        <v>14</v>
      </c>
      <c r="O7" s="21"/>
      <c r="P7" s="21"/>
    </row>
    <row r="8" spans="1:16" ht="30" x14ac:dyDescent="0.25">
      <c r="A8" s="3" t="s">
        <v>0</v>
      </c>
      <c r="B8" s="5">
        <v>4</v>
      </c>
      <c r="C8" s="13">
        <f>L8</f>
        <v>0.66937499999999994</v>
      </c>
      <c r="D8" s="13">
        <f>N8</f>
        <v>0.328125</v>
      </c>
      <c r="E8" s="14"/>
      <c r="H8" s="3" t="s">
        <v>0</v>
      </c>
      <c r="I8" s="5">
        <v>4</v>
      </c>
      <c r="J8" s="11">
        <f>4*8*20</f>
        <v>640</v>
      </c>
      <c r="K8" s="15">
        <f>134.5+146.5+147.4</f>
        <v>428.4</v>
      </c>
      <c r="L8" s="16">
        <f>+K8/J8</f>
        <v>0.66937499999999994</v>
      </c>
      <c r="M8" s="15">
        <f>160+24+1.1+5.1+8+5.5+6.3</f>
        <v>210</v>
      </c>
      <c r="N8" s="16">
        <f>+M8/J8</f>
        <v>0.328125</v>
      </c>
      <c r="O8" s="19">
        <f t="shared" ref="O8" si="0">+L8+N8</f>
        <v>0.99749999999999994</v>
      </c>
      <c r="P8" s="4">
        <f t="shared" ref="P8" si="1">+K8+M8</f>
        <v>638.4</v>
      </c>
    </row>
    <row r="9" spans="1:16" x14ac:dyDescent="0.25">
      <c r="A9" s="3" t="s">
        <v>6</v>
      </c>
      <c r="B9" s="5">
        <v>1</v>
      </c>
      <c r="C9" s="13">
        <f>L9</f>
        <v>0.73124999999999996</v>
      </c>
      <c r="D9" s="13">
        <f>N9</f>
        <v>0.26874999999999999</v>
      </c>
      <c r="E9" s="14"/>
      <c r="H9" s="3" t="s">
        <v>6</v>
      </c>
      <c r="I9" s="5">
        <v>1</v>
      </c>
      <c r="J9" s="11">
        <f>8*1*20</f>
        <v>160</v>
      </c>
      <c r="K9" s="15">
        <f>117</f>
        <v>117</v>
      </c>
      <c r="L9" s="16">
        <f>+K9/J9</f>
        <v>0.73124999999999996</v>
      </c>
      <c r="M9" s="15">
        <f>24+16+3</f>
        <v>43</v>
      </c>
      <c r="N9" s="16">
        <f>+M9/J9</f>
        <v>0.26874999999999999</v>
      </c>
      <c r="O9" s="19">
        <f>+L9+N9</f>
        <v>1</v>
      </c>
      <c r="P9" s="4">
        <f>+K9+M9</f>
        <v>160</v>
      </c>
    </row>
    <row r="10" spans="1:16" x14ac:dyDescent="0.25">
      <c r="A10" s="4" t="s">
        <v>1</v>
      </c>
      <c r="B10" s="11">
        <v>3</v>
      </c>
      <c r="C10" s="17">
        <f>L10</f>
        <v>0.58281249999999996</v>
      </c>
      <c r="D10" s="17">
        <f>N10</f>
        <v>0.41593749999999996</v>
      </c>
      <c r="E10" s="14"/>
      <c r="H10" s="4" t="s">
        <v>1</v>
      </c>
      <c r="I10" s="11">
        <v>2</v>
      </c>
      <c r="J10" s="11">
        <f>8*2*20</f>
        <v>320</v>
      </c>
      <c r="K10" s="15">
        <f>106.5+80</f>
        <v>186.5</v>
      </c>
      <c r="L10" s="16">
        <f t="shared" ref="L10:L11" si="2">+K10/J10</f>
        <v>0.58281249999999996</v>
      </c>
      <c r="M10" s="15">
        <f>13.1+40+80</f>
        <v>133.1</v>
      </c>
      <c r="N10" s="16">
        <f t="shared" ref="N10:N11" si="3">+M10/J10</f>
        <v>0.41593749999999996</v>
      </c>
      <c r="O10" s="19">
        <f t="shared" ref="O10:O11" si="4">+L10+N10</f>
        <v>0.99874999999999992</v>
      </c>
      <c r="P10" s="4">
        <f t="shared" ref="P10:P11" si="5">+K10+M10</f>
        <v>319.60000000000002</v>
      </c>
    </row>
    <row r="11" spans="1:16" x14ac:dyDescent="0.25">
      <c r="A11" s="4" t="s">
        <v>2</v>
      </c>
      <c r="B11" s="11">
        <v>4</v>
      </c>
      <c r="C11" s="17">
        <f>L11</f>
        <v>0.93499999999999983</v>
      </c>
      <c r="D11" s="17">
        <f>N11</f>
        <v>6.1874999999999999E-2</v>
      </c>
      <c r="E11" s="14"/>
      <c r="H11" s="4" t="s">
        <v>2</v>
      </c>
      <c r="I11" s="11">
        <v>5</v>
      </c>
      <c r="J11" s="11">
        <f>8*5*20</f>
        <v>800</v>
      </c>
      <c r="K11" s="15">
        <f>156.3+156.5+141.22+10.38+133.2+148.13+2.27</f>
        <v>747.99999999999989</v>
      </c>
      <c r="L11" s="16">
        <f t="shared" si="2"/>
        <v>0.93499999999999983</v>
      </c>
      <c r="M11" s="15">
        <f>3.3+3.1+7.5+16+10.4+1.2+8</f>
        <v>49.5</v>
      </c>
      <c r="N11" s="16">
        <f t="shared" si="3"/>
        <v>6.1874999999999999E-2</v>
      </c>
      <c r="O11" s="19">
        <f t="shared" si="4"/>
        <v>0.99687499999999984</v>
      </c>
      <c r="P11" s="4">
        <f t="shared" si="5"/>
        <v>797.49999999999989</v>
      </c>
    </row>
    <row r="12" spans="1:16" x14ac:dyDescent="0.25">
      <c r="A12" s="6"/>
      <c r="B12" s="7"/>
      <c r="C12" s="7"/>
      <c r="D12" s="7"/>
      <c r="M12" s="18"/>
    </row>
    <row r="13" spans="1:16" x14ac:dyDescent="0.25">
      <c r="A13" s="6"/>
      <c r="B13" s="7"/>
      <c r="C13" s="7"/>
      <c r="D13" s="7"/>
    </row>
    <row r="14" spans="1:16" x14ac:dyDescent="0.25">
      <c r="A14" s="6"/>
      <c r="B14" s="7"/>
      <c r="C14" s="7"/>
      <c r="D14" s="7"/>
      <c r="L14" s="18"/>
    </row>
    <row r="15" spans="1:16" x14ac:dyDescent="0.25">
      <c r="A15" s="6"/>
      <c r="B15" s="7"/>
      <c r="C15" s="7"/>
      <c r="D15" s="7"/>
    </row>
    <row r="16" spans="1:16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  <row r="19" spans="1:4" x14ac:dyDescent="0.25">
      <c r="A19" s="6"/>
      <c r="B19" s="7"/>
      <c r="C19" s="7"/>
      <c r="D19" s="7"/>
    </row>
    <row r="20" spans="1:4" x14ac:dyDescent="0.25">
      <c r="A20" s="6"/>
      <c r="B20" s="7"/>
      <c r="C20" s="7"/>
      <c r="D20" s="7"/>
    </row>
    <row r="21" spans="1:4" x14ac:dyDescent="0.25">
      <c r="A21" s="6"/>
      <c r="B21" s="7"/>
      <c r="C21" s="7"/>
      <c r="D21" s="7"/>
    </row>
    <row r="22" spans="1:4" x14ac:dyDescent="0.25">
      <c r="A22" s="6"/>
      <c r="B22" s="7"/>
      <c r="C22" s="7"/>
      <c r="D22" s="7"/>
    </row>
    <row r="23" spans="1:4" x14ac:dyDescent="0.25">
      <c r="A23" s="6"/>
      <c r="B23" s="7"/>
      <c r="C23" s="7"/>
      <c r="D23" s="7"/>
    </row>
    <row r="24" spans="1:4" x14ac:dyDescent="0.25">
      <c r="A24" s="6"/>
      <c r="B24" s="7"/>
      <c r="C24" s="7"/>
      <c r="D24" s="7"/>
    </row>
    <row r="25" spans="1:4" x14ac:dyDescent="0.25">
      <c r="A25" s="6"/>
      <c r="B25" s="7"/>
      <c r="C25" s="7"/>
      <c r="D25" s="7"/>
    </row>
    <row r="26" spans="1:4" x14ac:dyDescent="0.25">
      <c r="A26" s="6"/>
      <c r="B26" s="7"/>
      <c r="C26" s="7"/>
      <c r="D26" s="7"/>
    </row>
    <row r="31" spans="1:4" ht="81.75" customHeight="1" x14ac:dyDescent="0.25">
      <c r="A31" s="22" t="s">
        <v>9</v>
      </c>
      <c r="B31" s="22"/>
      <c r="C31" s="22"/>
      <c r="D31" s="22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Anna</cp:lastModifiedBy>
  <cp:lastPrinted>2016-01-07T11:20:02Z</cp:lastPrinted>
  <dcterms:created xsi:type="dcterms:W3CDTF">2015-10-01T10:27:09Z</dcterms:created>
  <dcterms:modified xsi:type="dcterms:W3CDTF">2016-04-12T13:22:46Z</dcterms:modified>
</cp:coreProperties>
</file>